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7"/>
  </bookViews>
  <sheets>
    <sheet name="2,05" sheetId="1" r:id="rId1"/>
    <sheet name="2,05б" sheetId="2" r:id="rId2"/>
    <sheet name="3,05" sheetId="3" r:id="rId3"/>
    <sheet name="3,05б" sheetId="4" r:id="rId4"/>
    <sheet name="4,05" sheetId="5" r:id="rId5"/>
    <sheet name="4,05б" sheetId="6" r:id="rId6"/>
    <sheet name="5,05" sheetId="7" r:id="rId7"/>
    <sheet name="5,05б" sheetId="8" r:id="rId8"/>
  </sheets>
  <definedNames>
    <definedName name="_xlnm.Print_Area" localSheetId="2">'3,05'!$A$1:$N$41</definedName>
  </definedNames>
  <calcPr calcId="124519"/>
</workbook>
</file>

<file path=xl/calcChain.xml><?xml version="1.0" encoding="utf-8"?>
<calcChain xmlns="http://schemas.openxmlformats.org/spreadsheetml/2006/main"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<sst xmlns="http://schemas.openxmlformats.org/spreadsheetml/2006/main" count="540" uniqueCount="131">
  <si>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</si>
  <si>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</si>
  <si>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</si>
  <si>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</si>
  <si>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вторник              2 мая       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</si>
  <si>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</si>
  <si>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</si>
  <si>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</si>
  <si>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</si>
  <si>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</si>
  <si>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</si>
  <si>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</si>
  <si>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</si>
  <si>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</si>
  <si>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</si>
  <si>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</si>
  <si>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</si>
  <si>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</si>
  <si>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</si>
  <si>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Творожок в инд.упаковке</t>
  </si>
  <si>
    <t>1/100</t>
  </si>
  <si>
    <t>гор.блюдо</t>
  </si>
  <si>
    <t>257-96</t>
  </si>
  <si>
    <t>Каша рисовая с маслом сливочным</t>
  </si>
  <si>
    <t>1/200/10</t>
  </si>
  <si>
    <t>напиток</t>
  </si>
  <si>
    <t>Какао "Белый мишка" на молоке</t>
  </si>
  <si>
    <t>1/200</t>
  </si>
  <si>
    <t>хлеб</t>
  </si>
  <si>
    <t>батон</t>
  </si>
  <si>
    <t>1/44</t>
  </si>
  <si>
    <t>Фрукты</t>
  </si>
  <si>
    <t>ИТОГО :</t>
  </si>
  <si>
    <t>ОБЕД</t>
  </si>
  <si>
    <t>закуска</t>
  </si>
  <si>
    <t>1 блюдо</t>
  </si>
  <si>
    <t>135-96</t>
  </si>
  <si>
    <t xml:space="preserve">Борщ из свежей капусты с гов.тушенкой </t>
  </si>
  <si>
    <t>20/250</t>
  </si>
  <si>
    <t>2 блюдо</t>
  </si>
  <si>
    <t>618-2007</t>
  </si>
  <si>
    <t>Тефтели мясные(ф.гов/св)в соусе</t>
  </si>
  <si>
    <t>100/50</t>
  </si>
  <si>
    <t>гарнир</t>
  </si>
  <si>
    <t>469-96</t>
  </si>
  <si>
    <t>Макароны отварные</t>
  </si>
  <si>
    <t>1/150</t>
  </si>
  <si>
    <t>627-96</t>
  </si>
  <si>
    <t>Чай с сахаром и лимоном</t>
  </si>
  <si>
    <t>Ржаной</t>
  </si>
  <si>
    <t>1/73</t>
  </si>
  <si>
    <t>фрукты</t>
  </si>
  <si>
    <t>Яблоко</t>
  </si>
  <si>
    <t>1шт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</si>
  <si>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</si>
  <si>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</si>
  <si>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</si>
  <si>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</si>
  <si>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</si>
  <si>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</si>
  <si>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</si>
  <si>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</si>
  <si>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</si>
  <si>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</si>
  <si>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Йогурт</t>
  </si>
  <si>
    <t>Хлеб</t>
  </si>
  <si>
    <t>Батон</t>
  </si>
  <si>
    <t>1/56</t>
  </si>
  <si>
    <t>салат</t>
  </si>
  <si>
    <t>Чай с сахаром</t>
  </si>
  <si>
    <t>среда                    3 мая                2023 год</t>
  </si>
  <si>
    <t>МЕНЮ (7-10лет) вторая неделя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</si>
  <si>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</si>
  <si>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</si>
  <si>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</si>
  <si>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</si>
  <si>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</si>
  <si>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</si>
  <si>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637-96</t>
  </si>
  <si>
    <t>Сок с трубочкой</t>
  </si>
  <si>
    <t>139-96</t>
  </si>
  <si>
    <t>Суп гороховый с туш.гов.</t>
  </si>
  <si>
    <t>25/250</t>
  </si>
  <si>
    <t>225-2015</t>
  </si>
  <si>
    <t>Печень по-строгановски</t>
  </si>
  <si>
    <t>1/100/50</t>
  </si>
  <si>
    <t>470-96</t>
  </si>
  <si>
    <t>Картофель отварной</t>
  </si>
  <si>
    <t>867-3-07</t>
  </si>
  <si>
    <t>Компот из сухофруктов+С</t>
  </si>
  <si>
    <t>Пшеничный</t>
  </si>
  <si>
    <t>1/57</t>
  </si>
  <si>
    <t>фрукт</t>
  </si>
  <si>
    <t>265-96</t>
  </si>
  <si>
    <t>Запеканка творожная со сг.молоком</t>
  </si>
  <si>
    <t>1/200/15</t>
  </si>
  <si>
    <t>23/250</t>
  </si>
  <si>
    <t>1/25</t>
  </si>
  <si>
    <t>четверг              4 мая        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</si>
  <si>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</si>
  <si>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</si>
  <si>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</si>
  <si>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</si>
  <si>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</si>
  <si>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</si>
  <si>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</si>
  <si>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30/250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</si>
  <si>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</si>
  <si>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</si>
  <si>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</si>
  <si>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</si>
  <si>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</si>
  <si>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</si>
  <si>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</si>
  <si>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</si>
  <si>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</si>
  <si>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пятница                                                                  5 мая            2023 год</t>
  </si>
  <si>
    <t>355-2004</t>
  </si>
  <si>
    <t xml:space="preserve">Каша гречневая молочная с маслом </t>
  </si>
  <si>
    <t>Огурцы свежие</t>
  </si>
  <si>
    <t>120-96</t>
  </si>
  <si>
    <t>Щи из св.капусты с туш.гов.и сметаной</t>
  </si>
  <si>
    <t>26/250/20</t>
  </si>
  <si>
    <t>636-2007</t>
  </si>
  <si>
    <t>Рагу из свинины</t>
  </si>
  <si>
    <t>1/250</t>
  </si>
  <si>
    <t>пшеничный</t>
  </si>
  <si>
    <t>11/47</t>
  </si>
  <si>
    <t>1/200/9</t>
  </si>
  <si>
    <t>1/40</t>
  </si>
  <si>
    <t>1/47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</si>
</sst>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49" fontId="17" fillId="2" borderId="27" xfId="0" applyNumberFormat="1" applyFont="1" applyFill="1" applyBorder="1" applyAlignment="1">
      <alignment horizontal="center" vertical="center"/>
    </xf>
    <xf numFmtId="2" fontId="17" fillId="2" borderId="27" xfId="0" applyNumberFormat="1" applyFont="1" applyFill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0" fontId="24" fillId="0" borderId="27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center"/>
    </xf>
    <xf numFmtId="2" fontId="17" fillId="0" borderId="32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2" zoomScale="75" zoomScaleNormal="75" zoomScaleSheetLayoutView="75" workbookViewId="0">
      <selection activeCell="J27" sqref="J27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11.49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37"/>
      <c r="C12" s="38"/>
      <c r="D12" s="46" t="s">
        <v>19</v>
      </c>
      <c r="E12" s="47"/>
      <c r="F12" s="47"/>
      <c r="G12" s="48"/>
      <c r="H12" s="40" t="s">
        <v>20</v>
      </c>
      <c r="I12" s="41">
        <v>41.14</v>
      </c>
      <c r="J12" s="41">
        <v>163</v>
      </c>
      <c r="K12" s="41">
        <v>6.67</v>
      </c>
      <c r="L12" s="43">
        <v>8.4700000000000006</v>
      </c>
      <c r="M12" s="49"/>
      <c r="N12" s="43">
        <v>14.98</v>
      </c>
      <c r="O12" s="44"/>
    </row>
    <row r="13" spans="1:58" ht="39.950000000000003" customHeight="1">
      <c r="A13" s="45"/>
      <c r="B13" s="50" t="s">
        <v>21</v>
      </c>
      <c r="C13" s="38" t="s">
        <v>22</v>
      </c>
      <c r="D13" s="46" t="s">
        <v>23</v>
      </c>
      <c r="E13" s="47"/>
      <c r="F13" s="47"/>
      <c r="G13" s="51"/>
      <c r="H13" s="40" t="s">
        <v>24</v>
      </c>
      <c r="I13" s="41">
        <v>23.25</v>
      </c>
      <c r="J13" s="52">
        <v>473.2</v>
      </c>
      <c r="K13" s="41">
        <v>11.4</v>
      </c>
      <c r="L13" s="53">
        <v>19.8</v>
      </c>
      <c r="M13" s="53"/>
      <c r="N13" s="42">
        <v>64.599999999999994</v>
      </c>
      <c r="O13" s="54"/>
    </row>
    <row r="14" spans="1:58" ht="39.950000000000003" customHeight="1">
      <c r="A14" s="45"/>
      <c r="B14" s="55" t="s">
        <v>25</v>
      </c>
      <c r="C14" s="56">
        <v>642.96</v>
      </c>
      <c r="D14" s="57" t="s">
        <v>26</v>
      </c>
      <c r="E14" s="58"/>
      <c r="F14" s="58"/>
      <c r="G14" s="59"/>
      <c r="H14" s="60" t="s">
        <v>27</v>
      </c>
      <c r="I14" s="61">
        <v>10.88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5"/>
      <c r="B15" s="66"/>
      <c r="C15" s="38"/>
      <c r="D15" s="39"/>
      <c r="E15" s="39"/>
      <c r="F15" s="39"/>
      <c r="G15" s="39"/>
      <c r="H15" s="67"/>
      <c r="I15" s="68"/>
      <c r="J15" s="62"/>
      <c r="K15" s="62"/>
      <c r="L15" s="63"/>
      <c r="M15" s="63"/>
      <c r="N15" s="63"/>
      <c r="O15" s="69"/>
    </row>
    <row r="16" spans="1:58" ht="39.950000000000003" customHeight="1">
      <c r="A16" s="45"/>
      <c r="B16" s="55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3.11</v>
      </c>
      <c r="J16" s="61">
        <v>112</v>
      </c>
      <c r="K16" s="61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89.86999999999999</v>
      </c>
      <c r="J18" s="90">
        <f>SUM(J11:J17)</f>
        <v>1115.25</v>
      </c>
      <c r="K18" s="90">
        <f>SUM(K10:K17)</f>
        <v>34.21</v>
      </c>
      <c r="L18" s="91">
        <f>SUM(L10:M17)</f>
        <v>69.86999999999999</v>
      </c>
      <c r="M18" s="91"/>
      <c r="N18" s="91">
        <f>SUM(N10:O17)</f>
        <v>109.23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/>
      <c r="E20" s="99"/>
      <c r="F20" s="99"/>
      <c r="G20" s="100"/>
      <c r="H20" s="101"/>
      <c r="I20" s="102"/>
      <c r="J20" s="102"/>
      <c r="K20" s="102"/>
      <c r="L20" s="103"/>
      <c r="M20" s="103"/>
      <c r="N20" s="104"/>
      <c r="O20" s="105"/>
    </row>
    <row r="21" spans="1:15" ht="58.5" customHeight="1">
      <c r="A21" s="45"/>
      <c r="B21" s="106" t="s">
        <v>35</v>
      </c>
      <c r="C21" s="107" t="s">
        <v>36</v>
      </c>
      <c r="D21" s="39" t="s">
        <v>37</v>
      </c>
      <c r="E21" s="39"/>
      <c r="F21" s="39"/>
      <c r="G21" s="39"/>
      <c r="H21" s="40" t="s">
        <v>38</v>
      </c>
      <c r="I21" s="52">
        <v>22.13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4"/>
    </row>
    <row r="22" spans="1:15" ht="39.950000000000003" customHeight="1">
      <c r="A22" s="45"/>
      <c r="B22" s="50" t="s">
        <v>39</v>
      </c>
      <c r="C22" s="107" t="s">
        <v>40</v>
      </c>
      <c r="D22" s="39" t="s">
        <v>41</v>
      </c>
      <c r="E22" s="39"/>
      <c r="F22" s="39"/>
      <c r="G22" s="39"/>
      <c r="H22" s="40" t="s">
        <v>42</v>
      </c>
      <c r="I22" s="52">
        <v>42.32</v>
      </c>
      <c r="J22" s="41">
        <v>387.6</v>
      </c>
      <c r="K22" s="41">
        <v>20.55</v>
      </c>
      <c r="L22" s="42">
        <v>24.4</v>
      </c>
      <c r="M22" s="42"/>
      <c r="N22" s="42">
        <v>20.7</v>
      </c>
      <c r="O22" s="54"/>
    </row>
    <row r="23" spans="1:15" ht="39.950000000000003" customHeight="1">
      <c r="A23" s="45"/>
      <c r="B23" s="50" t="s">
        <v>43</v>
      </c>
      <c r="C23" s="107" t="s">
        <v>44</v>
      </c>
      <c r="D23" s="71" t="s">
        <v>45</v>
      </c>
      <c r="E23" s="71"/>
      <c r="F23" s="71"/>
      <c r="G23" s="71"/>
      <c r="H23" s="40" t="s">
        <v>46</v>
      </c>
      <c r="I23" s="41">
        <v>8.51</v>
      </c>
      <c r="J23" s="61">
        <v>212</v>
      </c>
      <c r="K23" s="41">
        <v>6.3</v>
      </c>
      <c r="L23" s="108"/>
      <c r="M23" s="108">
        <v>5.4</v>
      </c>
      <c r="N23" s="42">
        <v>33.799999999999997</v>
      </c>
      <c r="O23" s="54"/>
    </row>
    <row r="24" spans="1:15" ht="39.950000000000003" customHeight="1">
      <c r="A24" s="45"/>
      <c r="B24" s="109" t="s">
        <v>25</v>
      </c>
      <c r="C24" s="107" t="s">
        <v>47</v>
      </c>
      <c r="D24" s="46" t="s">
        <v>48</v>
      </c>
      <c r="E24" s="47"/>
      <c r="F24" s="47"/>
      <c r="G24" s="51"/>
      <c r="H24" s="40" t="s">
        <v>27</v>
      </c>
      <c r="I24" s="52">
        <v>4.68</v>
      </c>
      <c r="J24" s="41">
        <v>57</v>
      </c>
      <c r="K24" s="41">
        <v>0.2</v>
      </c>
      <c r="L24" s="42">
        <v>0</v>
      </c>
      <c r="M24" s="42"/>
      <c r="N24" s="42">
        <v>12</v>
      </c>
      <c r="O24" s="54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2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49</v>
      </c>
      <c r="E26" s="117"/>
      <c r="F26" s="118"/>
      <c r="G26" s="113"/>
      <c r="H26" s="40" t="s">
        <v>50</v>
      </c>
      <c r="I26" s="52">
        <v>4.41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51</v>
      </c>
      <c r="C27" s="121"/>
      <c r="D27" s="122" t="s">
        <v>52</v>
      </c>
      <c r="E27" s="122"/>
      <c r="F27" s="122"/>
      <c r="G27" s="122"/>
      <c r="H27" s="123" t="s">
        <v>53</v>
      </c>
      <c r="I27" s="52">
        <v>17.95</v>
      </c>
      <c r="J27" s="41">
        <v>111</v>
      </c>
      <c r="K27" s="41">
        <v>1.2</v>
      </c>
      <c r="L27" s="42">
        <v>0</v>
      </c>
      <c r="M27" s="42"/>
      <c r="N27" s="42">
        <v>2.5</v>
      </c>
      <c r="O27" s="54"/>
    </row>
    <row r="28" spans="1:15" ht="37.5" customHeight="1" thickBot="1">
      <c r="A28" s="124"/>
      <c r="B28" s="125"/>
      <c r="C28" s="125"/>
      <c r="D28" s="126" t="s">
        <v>32</v>
      </c>
      <c r="E28" s="126"/>
      <c r="F28" s="126"/>
      <c r="G28" s="126"/>
      <c r="H28" s="127"/>
      <c r="I28" s="128">
        <f>SUM(I20:I27)</f>
        <v>100.00000000000001</v>
      </c>
      <c r="J28" s="128">
        <f>SUM(J20:J27)</f>
        <v>1030.7</v>
      </c>
      <c r="K28" s="128">
        <f>SUM(K20:K27)</f>
        <v>39.550000000000004</v>
      </c>
      <c r="L28" s="129">
        <f>SUM(L20:M27)</f>
        <v>38.700000000000003</v>
      </c>
      <c r="M28" s="129"/>
      <c r="N28" s="129">
        <f>SUM(N20:O27)</f>
        <v>103.5</v>
      </c>
      <c r="O28" s="130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54</v>
      </c>
      <c r="E32" s="155"/>
      <c r="F32" s="155"/>
      <c r="G32" s="156"/>
      <c r="H32" s="157"/>
      <c r="I32" s="158">
        <f>I18+I28+I31</f>
        <v>189.87</v>
      </c>
      <c r="J32" s="159">
        <f>J18+J28</f>
        <v>2145.9499999999998</v>
      </c>
      <c r="K32" s="159">
        <f>SUM(K18+K28)</f>
        <v>73.760000000000005</v>
      </c>
      <c r="L32" s="160">
        <f>L18+L28</f>
        <v>108.57</v>
      </c>
      <c r="M32" s="161"/>
      <c r="N32" s="162">
        <f>N18+N28</f>
        <v>212.73000000000002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55</v>
      </c>
      <c r="B34" s="165"/>
      <c r="C34" s="166" t="s">
        <v>56</v>
      </c>
      <c r="D34" s="166"/>
      <c r="E34" s="166"/>
      <c r="F34" s="166"/>
      <c r="G34" s="166"/>
      <c r="H34" s="167" t="s">
        <v>57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58</v>
      </c>
      <c r="B36" s="165"/>
      <c r="C36" s="167" t="s">
        <v>56</v>
      </c>
      <c r="D36" s="167"/>
      <c r="E36" s="167"/>
      <c r="F36" s="167"/>
      <c r="G36" s="164"/>
      <c r="H36" s="167" t="s">
        <v>59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60</v>
      </c>
      <c r="B38" s="165"/>
      <c r="C38" s="167" t="s">
        <v>56</v>
      </c>
      <c r="D38" s="167"/>
      <c r="E38" s="167"/>
      <c r="F38" s="167"/>
      <c r="G38" s="164"/>
      <c r="H38" s="167" t="s">
        <v>61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J26" sqref="J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50"/>
      <c r="C12" s="38"/>
      <c r="D12" s="46" t="s">
        <v>17</v>
      </c>
      <c r="E12" s="47"/>
      <c r="F12" s="47"/>
      <c r="G12" s="51"/>
      <c r="H12" s="40" t="s">
        <v>63</v>
      </c>
      <c r="I12" s="41">
        <v>8.52</v>
      </c>
      <c r="J12" s="52">
        <v>473.2</v>
      </c>
      <c r="K12" s="41">
        <v>11.4</v>
      </c>
      <c r="L12" s="53">
        <v>19.8</v>
      </c>
      <c r="M12" s="53"/>
      <c r="N12" s="42">
        <v>64.599999999999994</v>
      </c>
      <c r="O12" s="54"/>
    </row>
    <row r="13" spans="1:58" ht="39.950000000000003" customHeight="1">
      <c r="A13" s="45"/>
      <c r="B13" s="50" t="s">
        <v>21</v>
      </c>
      <c r="C13" s="38" t="s">
        <v>22</v>
      </c>
      <c r="D13" s="46" t="s">
        <v>23</v>
      </c>
      <c r="E13" s="47"/>
      <c r="F13" s="47"/>
      <c r="G13" s="51"/>
      <c r="H13" s="40" t="s">
        <v>24</v>
      </c>
      <c r="I13" s="41">
        <v>26.28</v>
      </c>
      <c r="J13" s="52">
        <v>473.2</v>
      </c>
      <c r="K13" s="41">
        <v>11.4</v>
      </c>
      <c r="L13" s="53">
        <v>19.8</v>
      </c>
      <c r="M13" s="53"/>
      <c r="N13" s="42">
        <v>64.599999999999994</v>
      </c>
      <c r="O13" s="54"/>
    </row>
    <row r="14" spans="1:58" ht="39.950000000000003" customHeight="1">
      <c r="A14" s="45"/>
      <c r="B14" s="55" t="s">
        <v>25</v>
      </c>
      <c r="C14" s="170">
        <v>642.96</v>
      </c>
      <c r="D14" s="171" t="s">
        <v>26</v>
      </c>
      <c r="E14" s="172"/>
      <c r="F14" s="172"/>
      <c r="G14" s="173"/>
      <c r="H14" s="174" t="s">
        <v>27</v>
      </c>
      <c r="I14" s="175">
        <v>16.32</v>
      </c>
      <c r="J14" s="176">
        <v>106.95</v>
      </c>
      <c r="K14" s="176">
        <v>2.84</v>
      </c>
      <c r="L14" s="177"/>
      <c r="M14" s="177">
        <v>2.2000000000000002</v>
      </c>
      <c r="N14" s="178">
        <v>19.350000000000001</v>
      </c>
      <c r="O14" s="179"/>
    </row>
    <row r="15" spans="1:58" ht="39.950000000000003" customHeight="1">
      <c r="A15" s="45"/>
      <c r="B15" s="66"/>
      <c r="C15" s="180"/>
      <c r="D15" s="181" t="s">
        <v>64</v>
      </c>
      <c r="E15" s="182"/>
      <c r="F15" s="182"/>
      <c r="G15" s="183"/>
      <c r="H15" s="67" t="s">
        <v>53</v>
      </c>
      <c r="I15" s="68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69"/>
    </row>
    <row r="16" spans="1:58" ht="39.950000000000003" customHeight="1">
      <c r="A16" s="45"/>
      <c r="B16" s="55" t="s">
        <v>65</v>
      </c>
      <c r="C16" s="70"/>
      <c r="D16" s="184" t="s">
        <v>66</v>
      </c>
      <c r="E16" s="184"/>
      <c r="F16" s="184"/>
      <c r="G16" s="184"/>
      <c r="H16" s="72" t="s">
        <v>67</v>
      </c>
      <c r="I16" s="73">
        <v>5.38</v>
      </c>
      <c r="J16" s="61">
        <v>110</v>
      </c>
      <c r="K16" s="61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/>
      <c r="E20" s="99"/>
      <c r="F20" s="99"/>
      <c r="G20" s="100"/>
      <c r="H20" s="185"/>
      <c r="I20" s="102"/>
      <c r="J20" s="186"/>
      <c r="K20" s="186"/>
      <c r="L20" s="187"/>
      <c r="M20" s="187"/>
      <c r="N20" s="188"/>
      <c r="O20" s="189"/>
    </row>
    <row r="21" spans="1:15" ht="58.5" customHeight="1">
      <c r="A21" s="45"/>
      <c r="B21" s="106" t="s">
        <v>35</v>
      </c>
      <c r="C21" s="107" t="s">
        <v>36</v>
      </c>
      <c r="D21" s="39" t="s">
        <v>37</v>
      </c>
      <c r="E21" s="39"/>
      <c r="F21" s="39"/>
      <c r="G21" s="39"/>
      <c r="H21" s="40" t="s">
        <v>38</v>
      </c>
      <c r="I21" s="52">
        <v>22.13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4"/>
    </row>
    <row r="22" spans="1:15" ht="39.950000000000003" customHeight="1">
      <c r="A22" s="45"/>
      <c r="B22" s="50" t="s">
        <v>39</v>
      </c>
      <c r="C22" s="107" t="s">
        <v>40</v>
      </c>
      <c r="D22" s="39" t="s">
        <v>41</v>
      </c>
      <c r="E22" s="39"/>
      <c r="F22" s="39"/>
      <c r="G22" s="39"/>
      <c r="H22" s="40" t="s">
        <v>42</v>
      </c>
      <c r="I22" s="52">
        <v>42.32</v>
      </c>
      <c r="J22" s="41">
        <v>387.6</v>
      </c>
      <c r="K22" s="41">
        <v>20.55</v>
      </c>
      <c r="L22" s="42">
        <v>24.4</v>
      </c>
      <c r="M22" s="42"/>
      <c r="N22" s="42">
        <v>20.7</v>
      </c>
      <c r="O22" s="54"/>
    </row>
    <row r="23" spans="1:15" ht="39.950000000000003" customHeight="1">
      <c r="A23" s="45"/>
      <c r="B23" s="50" t="s">
        <v>43</v>
      </c>
      <c r="C23" s="107" t="s">
        <v>44</v>
      </c>
      <c r="D23" s="71" t="s">
        <v>45</v>
      </c>
      <c r="E23" s="71"/>
      <c r="F23" s="71"/>
      <c r="G23" s="71"/>
      <c r="H23" s="40" t="s">
        <v>27</v>
      </c>
      <c r="I23" s="41">
        <v>11.22</v>
      </c>
      <c r="J23" s="61">
        <v>212</v>
      </c>
      <c r="K23" s="41">
        <v>6.3</v>
      </c>
      <c r="L23" s="108"/>
      <c r="M23" s="108">
        <v>5.4</v>
      </c>
      <c r="N23" s="42">
        <v>33.799999999999997</v>
      </c>
      <c r="O23" s="54"/>
    </row>
    <row r="24" spans="1:15" ht="39.950000000000003" customHeight="1">
      <c r="A24" s="45"/>
      <c r="B24" s="109" t="s">
        <v>25</v>
      </c>
      <c r="C24" s="107" t="s">
        <v>47</v>
      </c>
      <c r="D24" s="71" t="s">
        <v>69</v>
      </c>
      <c r="E24" s="71"/>
      <c r="F24" s="71"/>
      <c r="G24" s="71"/>
      <c r="H24" s="40" t="s">
        <v>27</v>
      </c>
      <c r="I24" s="52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4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2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49</v>
      </c>
      <c r="E26" s="117"/>
      <c r="F26" s="118"/>
      <c r="G26" s="113"/>
      <c r="H26" s="40" t="s">
        <v>50</v>
      </c>
      <c r="I26" s="52">
        <v>4.41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51</v>
      </c>
      <c r="C27" s="121"/>
      <c r="D27" s="122" t="s">
        <v>52</v>
      </c>
      <c r="E27" s="122"/>
      <c r="F27" s="122"/>
      <c r="G27" s="122"/>
      <c r="H27" s="123" t="s">
        <v>53</v>
      </c>
      <c r="I27" s="52">
        <v>17.88</v>
      </c>
      <c r="J27" s="41">
        <v>111</v>
      </c>
      <c r="K27" s="41">
        <v>1.2</v>
      </c>
      <c r="L27" s="42">
        <v>0</v>
      </c>
      <c r="M27" s="42"/>
      <c r="N27" s="42">
        <v>2.5</v>
      </c>
      <c r="O27" s="54"/>
    </row>
    <row r="28" spans="1:15" ht="37.5" customHeight="1" thickBot="1">
      <c r="A28" s="124"/>
      <c r="B28" s="125"/>
      <c r="C28" s="125"/>
      <c r="D28" s="190" t="s">
        <v>32</v>
      </c>
      <c r="E28" s="191"/>
      <c r="F28" s="191"/>
      <c r="G28" s="192"/>
      <c r="H28" s="127"/>
      <c r="I28" s="128">
        <f>SUM(I20:I27)</f>
        <v>100</v>
      </c>
      <c r="J28" s="128">
        <f>SUM(J20:J27)</f>
        <v>1030.7</v>
      </c>
      <c r="K28" s="128">
        <f>SUM(K20:K27)</f>
        <v>39.550000000000004</v>
      </c>
      <c r="L28" s="193">
        <f>SUM(L20:M27)</f>
        <v>38.700000000000003</v>
      </c>
      <c r="M28" s="194"/>
      <c r="N28" s="193">
        <f>SUM(N20:O27)</f>
        <v>103.5</v>
      </c>
      <c r="O28" s="195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54</v>
      </c>
      <c r="E32" s="155"/>
      <c r="F32" s="155"/>
      <c r="G32" s="156"/>
      <c r="H32" s="157"/>
      <c r="I32" s="158">
        <f>I18+I28+I31</f>
        <v>185</v>
      </c>
      <c r="J32" s="159">
        <f>J18+J28</f>
        <v>2306.0500000000002</v>
      </c>
      <c r="K32" s="159">
        <f>SUM(K18+K28)</f>
        <v>78.390000000000015</v>
      </c>
      <c r="L32" s="160">
        <f>L18+L28</f>
        <v>103.50000000000001</v>
      </c>
      <c r="M32" s="161"/>
      <c r="N32" s="162">
        <f>N18+N28</f>
        <v>257.85000000000002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55</v>
      </c>
      <c r="B34" s="165"/>
      <c r="C34" s="166" t="s">
        <v>56</v>
      </c>
      <c r="D34" s="166"/>
      <c r="E34" s="166"/>
      <c r="F34" s="166"/>
      <c r="G34" s="166"/>
      <c r="H34" s="167" t="s">
        <v>57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58</v>
      </c>
      <c r="B36" s="165"/>
      <c r="C36" s="167" t="s">
        <v>56</v>
      </c>
      <c r="D36" s="167"/>
      <c r="E36" s="167"/>
      <c r="F36" s="167"/>
      <c r="G36" s="164"/>
      <c r="H36" s="167" t="s">
        <v>59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60</v>
      </c>
      <c r="B38" s="165"/>
      <c r="C38" s="167" t="s">
        <v>56</v>
      </c>
      <c r="D38" s="167"/>
      <c r="E38" s="167"/>
      <c r="F38" s="167"/>
      <c r="G38" s="164"/>
      <c r="H38" s="167" t="s">
        <v>61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196"/>
      <c r="D12" s="39"/>
      <c r="E12" s="39"/>
      <c r="F12" s="39"/>
      <c r="G12" s="39"/>
      <c r="H12" s="40"/>
      <c r="I12" s="41"/>
      <c r="J12" s="197"/>
      <c r="K12" s="197"/>
      <c r="L12" s="198"/>
      <c r="M12" s="199"/>
      <c r="N12" s="200"/>
      <c r="O12" s="201"/>
    </row>
    <row r="13" spans="1:58" ht="49.5" customHeight="1">
      <c r="A13" s="45"/>
      <c r="B13" s="50" t="s">
        <v>21</v>
      </c>
      <c r="C13" s="38" t="s">
        <v>72</v>
      </c>
      <c r="D13" s="39" t="s">
        <v>73</v>
      </c>
      <c r="E13" s="39"/>
      <c r="F13" s="39"/>
      <c r="G13" s="39"/>
      <c r="H13" s="40" t="s">
        <v>74</v>
      </c>
      <c r="I13" s="41">
        <v>13.87</v>
      </c>
      <c r="J13" s="41">
        <v>260.10000000000002</v>
      </c>
      <c r="K13" s="41">
        <v>8.1</v>
      </c>
      <c r="L13" s="42">
        <v>35.799999999999997</v>
      </c>
      <c r="M13" s="42"/>
      <c r="N13" s="43">
        <v>9.1</v>
      </c>
      <c r="O13" s="44"/>
    </row>
    <row r="14" spans="1:58" ht="39.950000000000003" customHeight="1">
      <c r="A14" s="45"/>
      <c r="B14" s="50" t="s">
        <v>43</v>
      </c>
      <c r="C14" s="38" t="s">
        <v>75</v>
      </c>
      <c r="D14" s="46" t="s">
        <v>76</v>
      </c>
      <c r="E14" s="47"/>
      <c r="F14" s="47"/>
      <c r="G14" s="51"/>
      <c r="H14" s="40" t="s">
        <v>77</v>
      </c>
      <c r="I14" s="41">
        <v>50.09</v>
      </c>
      <c r="J14" s="52">
        <v>462</v>
      </c>
      <c r="K14" s="41">
        <v>27.8</v>
      </c>
      <c r="L14" s="53">
        <v>20.85</v>
      </c>
      <c r="M14" s="53"/>
      <c r="N14" s="42">
        <v>40.049999999999997</v>
      </c>
      <c r="O14" s="54"/>
    </row>
    <row r="15" spans="1:58" ht="39.950000000000003" customHeight="1">
      <c r="A15" s="45"/>
      <c r="B15" s="55" t="s">
        <v>25</v>
      </c>
      <c r="C15" s="107" t="s">
        <v>78</v>
      </c>
      <c r="D15" s="46" t="s">
        <v>69</v>
      </c>
      <c r="E15" s="47"/>
      <c r="F15" s="47"/>
      <c r="G15" s="51"/>
      <c r="H15" s="40" t="s">
        <v>27</v>
      </c>
      <c r="I15" s="52">
        <v>1.36</v>
      </c>
      <c r="J15" s="41">
        <v>112</v>
      </c>
      <c r="K15" s="41">
        <v>5</v>
      </c>
      <c r="L15" s="42">
        <v>0.2</v>
      </c>
      <c r="M15" s="42"/>
      <c r="N15" s="42">
        <v>12.3</v>
      </c>
      <c r="O15" s="54"/>
    </row>
    <row r="16" spans="1:58" ht="39.950000000000003" customHeight="1">
      <c r="A16" s="45"/>
      <c r="B16" s="109" t="s">
        <v>28</v>
      </c>
      <c r="C16" s="107"/>
      <c r="D16" s="71"/>
      <c r="E16" s="71"/>
      <c r="F16" s="71"/>
      <c r="G16" s="71"/>
      <c r="H16" s="40"/>
      <c r="I16" s="52"/>
      <c r="J16" s="41"/>
      <c r="K16" s="41"/>
      <c r="L16" s="42"/>
      <c r="M16" s="42"/>
      <c r="N16" s="42"/>
      <c r="O16" s="54"/>
    </row>
    <row r="17" spans="1:15" ht="39.950000000000003" customHeight="1">
      <c r="A17" s="45"/>
      <c r="B17" s="66"/>
      <c r="C17" s="180"/>
      <c r="D17" s="181" t="s">
        <v>79</v>
      </c>
      <c r="E17" s="182"/>
      <c r="F17" s="182"/>
      <c r="G17" s="183"/>
      <c r="H17" s="67" t="s">
        <v>53</v>
      </c>
      <c r="I17" s="68">
        <v>24.55</v>
      </c>
      <c r="J17" s="62">
        <v>75</v>
      </c>
      <c r="K17" s="62">
        <v>1.2</v>
      </c>
      <c r="L17" s="63"/>
      <c r="M17" s="63">
        <v>0</v>
      </c>
      <c r="N17" s="63">
        <v>2.2999999999999998</v>
      </c>
      <c r="O17" s="69"/>
    </row>
    <row r="18" spans="1:15" ht="39.950000000000003" customHeight="1" thickBot="1">
      <c r="A18" s="76"/>
      <c r="B18" s="55" t="s">
        <v>65</v>
      </c>
      <c r="C18" s="70"/>
      <c r="D18" s="184"/>
      <c r="E18" s="184"/>
      <c r="F18" s="184"/>
      <c r="G18" s="184"/>
      <c r="H18" s="72"/>
      <c r="I18" s="73"/>
      <c r="J18" s="61"/>
      <c r="K18" s="61"/>
      <c r="L18" s="74"/>
      <c r="M18" s="74"/>
      <c r="N18" s="74"/>
      <c r="O18" s="7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909.1</v>
      </c>
      <c r="K19" s="90">
        <f>SUM(K10:K18)</f>
        <v>42.1</v>
      </c>
      <c r="L19" s="91">
        <f>SUM(L10:M18)</f>
        <v>56.85</v>
      </c>
      <c r="M19" s="91"/>
      <c r="N19" s="91">
        <f>SUM(N10:O18)</f>
        <v>63.75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/>
      <c r="E21" s="99"/>
      <c r="F21" s="99"/>
      <c r="G21" s="100"/>
      <c r="H21" s="185"/>
      <c r="I21" s="102"/>
      <c r="J21" s="186"/>
      <c r="K21" s="186"/>
      <c r="L21" s="187"/>
      <c r="M21" s="187"/>
      <c r="N21" s="188"/>
      <c r="O21" s="189"/>
    </row>
    <row r="22" spans="1:15" ht="58.5" customHeight="1">
      <c r="A22" s="45"/>
      <c r="B22" s="106" t="s">
        <v>35</v>
      </c>
      <c r="C22" s="107" t="s">
        <v>80</v>
      </c>
      <c r="D22" s="39" t="s">
        <v>81</v>
      </c>
      <c r="E22" s="39"/>
      <c r="F22" s="39"/>
      <c r="G22" s="39"/>
      <c r="H22" s="40" t="s">
        <v>82</v>
      </c>
      <c r="I22" s="52">
        <v>20.27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4"/>
    </row>
    <row r="23" spans="1:15" ht="39.950000000000003" customHeight="1">
      <c r="A23" s="45"/>
      <c r="B23" s="50" t="s">
        <v>39</v>
      </c>
      <c r="C23" s="107" t="s">
        <v>83</v>
      </c>
      <c r="D23" s="39" t="s">
        <v>84</v>
      </c>
      <c r="E23" s="39"/>
      <c r="F23" s="39"/>
      <c r="G23" s="39"/>
      <c r="H23" s="40" t="s">
        <v>85</v>
      </c>
      <c r="I23" s="52">
        <v>58.98</v>
      </c>
      <c r="J23" s="41">
        <v>261</v>
      </c>
      <c r="K23" s="41">
        <v>15.9</v>
      </c>
      <c r="L23" s="42">
        <v>14.4</v>
      </c>
      <c r="M23" s="42"/>
      <c r="N23" s="42">
        <v>16</v>
      </c>
      <c r="O23" s="54"/>
    </row>
    <row r="24" spans="1:15" ht="39.950000000000003" customHeight="1">
      <c r="A24" s="45"/>
      <c r="B24" s="50" t="s">
        <v>43</v>
      </c>
      <c r="C24" s="107" t="s">
        <v>86</v>
      </c>
      <c r="D24" s="116" t="s">
        <v>87</v>
      </c>
      <c r="E24" s="117"/>
      <c r="F24" s="117"/>
      <c r="G24" s="118"/>
      <c r="H24" s="40" t="s">
        <v>46</v>
      </c>
      <c r="I24" s="41">
        <v>11.12</v>
      </c>
      <c r="J24" s="61">
        <v>202.3</v>
      </c>
      <c r="K24" s="41">
        <v>1.9</v>
      </c>
      <c r="L24" s="108"/>
      <c r="M24" s="108">
        <v>2.6</v>
      </c>
      <c r="N24" s="43">
        <v>8.9</v>
      </c>
      <c r="O24" s="44"/>
    </row>
    <row r="25" spans="1:15" ht="39.950000000000003" customHeight="1">
      <c r="A25" s="45"/>
      <c r="B25" s="109" t="s">
        <v>25</v>
      </c>
      <c r="C25" s="107" t="s">
        <v>88</v>
      </c>
      <c r="D25" s="46" t="s">
        <v>89</v>
      </c>
      <c r="E25" s="47"/>
      <c r="F25" s="47"/>
      <c r="G25" s="51"/>
      <c r="H25" s="40" t="s">
        <v>27</v>
      </c>
      <c r="I25" s="52">
        <v>5.34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4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2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90</v>
      </c>
      <c r="E27" s="117"/>
      <c r="F27" s="118"/>
      <c r="G27" s="113"/>
      <c r="H27" s="40" t="s">
        <v>91</v>
      </c>
      <c r="I27" s="52">
        <v>4.29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92</v>
      </c>
      <c r="C28" s="202"/>
      <c r="D28" s="203"/>
      <c r="E28" s="203"/>
      <c r="F28" s="203"/>
      <c r="G28" s="203"/>
      <c r="H28" s="204"/>
      <c r="I28" s="205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1060.5</v>
      </c>
      <c r="K29" s="128">
        <f>SUM(K21:K28)</f>
        <v>39.049999999999997</v>
      </c>
      <c r="L29" s="129">
        <f>SUM(L21:M28)</f>
        <v>26.85</v>
      </c>
      <c r="M29" s="129"/>
      <c r="N29" s="129">
        <f>SUM(N21:O28)</f>
        <v>104.75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54</v>
      </c>
      <c r="E33" s="155"/>
      <c r="F33" s="155"/>
      <c r="G33" s="156"/>
      <c r="H33" s="157"/>
      <c r="I33" s="158">
        <f>I19+I29+I32</f>
        <v>189.87</v>
      </c>
      <c r="J33" s="159">
        <f>J19+J29</f>
        <v>1969.6</v>
      </c>
      <c r="K33" s="159">
        <f>SUM(K19+K29)</f>
        <v>81.150000000000006</v>
      </c>
      <c r="L33" s="160">
        <f>L19+L29</f>
        <v>83.7</v>
      </c>
      <c r="M33" s="161"/>
      <c r="N33" s="162">
        <f>N19+N29</f>
        <v>168.5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55</v>
      </c>
      <c r="B35" s="165"/>
      <c r="C35" s="166" t="s">
        <v>56</v>
      </c>
      <c r="D35" s="166"/>
      <c r="E35" s="166"/>
      <c r="F35" s="166"/>
      <c r="G35" s="166"/>
      <c r="H35" s="167" t="s">
        <v>57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58</v>
      </c>
      <c r="B37" s="165"/>
      <c r="C37" s="167" t="s">
        <v>56</v>
      </c>
      <c r="D37" s="167"/>
      <c r="E37" s="167"/>
      <c r="F37" s="167"/>
      <c r="G37" s="164"/>
      <c r="H37" s="167" t="s">
        <v>59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60</v>
      </c>
      <c r="B39" s="165"/>
      <c r="C39" s="167" t="s">
        <v>56</v>
      </c>
      <c r="D39" s="167"/>
      <c r="E39" s="167"/>
      <c r="F39" s="167"/>
      <c r="G39" s="164"/>
      <c r="H39" s="167" t="s">
        <v>61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0:O20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17:F17"/>
    <mergeCell ref="D18:G18"/>
    <mergeCell ref="L18:M18"/>
    <mergeCell ref="N18:O18"/>
    <mergeCell ref="D19:G19"/>
    <mergeCell ref="L19:M19"/>
    <mergeCell ref="N19:O19"/>
    <mergeCell ref="D15:G15"/>
    <mergeCell ref="L15:M15"/>
    <mergeCell ref="N15:O15"/>
    <mergeCell ref="D16:G16"/>
    <mergeCell ref="L16:M16"/>
    <mergeCell ref="N16:O16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26" sqref="D26:F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50" t="s">
        <v>21</v>
      </c>
      <c r="C11" s="38" t="s">
        <v>72</v>
      </c>
      <c r="D11" s="39" t="s">
        <v>73</v>
      </c>
      <c r="E11" s="39"/>
      <c r="F11" s="39"/>
      <c r="G11" s="39"/>
      <c r="H11" s="40" t="s">
        <v>74</v>
      </c>
      <c r="I11" s="41">
        <v>15.83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50" t="s">
        <v>43</v>
      </c>
      <c r="C12" s="38" t="s">
        <v>93</v>
      </c>
      <c r="D12" s="46" t="s">
        <v>94</v>
      </c>
      <c r="E12" s="47"/>
      <c r="F12" s="47"/>
      <c r="G12" s="51"/>
      <c r="H12" s="40" t="s">
        <v>95</v>
      </c>
      <c r="I12" s="41">
        <v>58.22</v>
      </c>
      <c r="J12" s="52">
        <v>462</v>
      </c>
      <c r="K12" s="41">
        <v>27.8</v>
      </c>
      <c r="L12" s="53">
        <v>20.85</v>
      </c>
      <c r="M12" s="53"/>
      <c r="N12" s="42">
        <v>40.049999999999997</v>
      </c>
      <c r="O12" s="54"/>
    </row>
    <row r="13" spans="1:58" ht="49.5" customHeight="1">
      <c r="A13" s="45"/>
      <c r="B13" s="55"/>
      <c r="C13" s="107"/>
      <c r="D13" s="46"/>
      <c r="E13" s="47"/>
      <c r="F13" s="47"/>
      <c r="G13" s="51"/>
      <c r="H13" s="40"/>
      <c r="I13" s="52"/>
      <c r="J13" s="41"/>
      <c r="K13" s="41"/>
      <c r="L13" s="42"/>
      <c r="M13" s="42"/>
      <c r="N13" s="42"/>
      <c r="O13" s="54"/>
    </row>
    <row r="14" spans="1:58" ht="39.950000000000003" customHeight="1">
      <c r="A14" s="45"/>
      <c r="B14" s="55" t="s">
        <v>25</v>
      </c>
      <c r="C14" s="107" t="s">
        <v>47</v>
      </c>
      <c r="D14" s="71" t="s">
        <v>69</v>
      </c>
      <c r="E14" s="71"/>
      <c r="F14" s="71"/>
      <c r="G14" s="71"/>
      <c r="H14" s="40" t="s">
        <v>27</v>
      </c>
      <c r="I14" s="52">
        <v>2.04</v>
      </c>
      <c r="J14" s="41">
        <v>57</v>
      </c>
      <c r="K14" s="41">
        <v>0.2</v>
      </c>
      <c r="L14" s="42">
        <v>0</v>
      </c>
      <c r="M14" s="42"/>
      <c r="N14" s="42">
        <v>15</v>
      </c>
      <c r="O14" s="54"/>
    </row>
    <row r="15" spans="1:58" ht="39.950000000000003" customHeight="1">
      <c r="A15" s="45"/>
      <c r="B15" s="66"/>
      <c r="C15" s="180"/>
      <c r="D15" s="181"/>
      <c r="E15" s="182"/>
      <c r="F15" s="182"/>
      <c r="G15" s="183"/>
      <c r="H15" s="67"/>
      <c r="I15" s="68"/>
      <c r="J15" s="62"/>
      <c r="K15" s="62"/>
      <c r="L15" s="63"/>
      <c r="M15" s="63"/>
      <c r="N15" s="63"/>
      <c r="O15" s="69"/>
    </row>
    <row r="16" spans="1:58" ht="39.950000000000003" customHeight="1">
      <c r="A16" s="45"/>
      <c r="B16" s="55" t="s">
        <v>65</v>
      </c>
      <c r="C16" s="206"/>
      <c r="D16" s="71"/>
      <c r="E16" s="71"/>
      <c r="F16" s="71"/>
      <c r="G16" s="71"/>
      <c r="H16" s="40"/>
      <c r="I16" s="41"/>
      <c r="J16" s="41"/>
      <c r="K16" s="41"/>
      <c r="L16" s="114"/>
      <c r="M16" s="114"/>
      <c r="N16" s="42"/>
      <c r="O16" s="54"/>
    </row>
    <row r="17" spans="1:15" ht="39.950000000000003" customHeight="1" thickBot="1">
      <c r="A17" s="45"/>
      <c r="B17" s="77" t="s">
        <v>31</v>
      </c>
      <c r="C17" s="207"/>
      <c r="D17" s="208" t="s">
        <v>52</v>
      </c>
      <c r="E17" s="208"/>
      <c r="F17" s="208"/>
      <c r="G17" s="208"/>
      <c r="H17" s="209" t="s">
        <v>53</v>
      </c>
      <c r="I17" s="210">
        <v>8.91</v>
      </c>
      <c r="J17" s="82">
        <v>45</v>
      </c>
      <c r="K17" s="82">
        <v>32</v>
      </c>
      <c r="L17" s="83"/>
      <c r="M17" s="83">
        <v>0</v>
      </c>
      <c r="N17" s="84">
        <v>12</v>
      </c>
      <c r="O17" s="85"/>
    </row>
    <row r="18" spans="1:15" ht="39.950000000000003" customHeight="1" thickBot="1">
      <c r="A18" s="76"/>
      <c r="B18" s="77"/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/>
      <c r="E21" s="99"/>
      <c r="F21" s="99"/>
      <c r="G21" s="100"/>
      <c r="H21" s="185"/>
      <c r="I21" s="102"/>
      <c r="J21" s="186"/>
      <c r="K21" s="186"/>
      <c r="L21" s="187"/>
      <c r="M21" s="187"/>
      <c r="N21" s="188"/>
      <c r="O21" s="189"/>
    </row>
    <row r="22" spans="1:15" ht="58.5" customHeight="1">
      <c r="A22" s="45"/>
      <c r="B22" s="106" t="s">
        <v>35</v>
      </c>
      <c r="C22" s="107" t="s">
        <v>80</v>
      </c>
      <c r="D22" s="39" t="s">
        <v>81</v>
      </c>
      <c r="E22" s="39"/>
      <c r="F22" s="39"/>
      <c r="G22" s="39"/>
      <c r="H22" s="40" t="s">
        <v>96</v>
      </c>
      <c r="I22" s="52">
        <v>18.98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4"/>
    </row>
    <row r="23" spans="1:15" ht="39.950000000000003" customHeight="1">
      <c r="A23" s="45"/>
      <c r="B23" s="50" t="s">
        <v>39</v>
      </c>
      <c r="C23" s="107" t="s">
        <v>83</v>
      </c>
      <c r="D23" s="39" t="s">
        <v>84</v>
      </c>
      <c r="E23" s="39"/>
      <c r="F23" s="39"/>
      <c r="G23" s="39"/>
      <c r="H23" s="40" t="s">
        <v>85</v>
      </c>
      <c r="I23" s="52">
        <v>58.98</v>
      </c>
      <c r="J23" s="41">
        <v>261</v>
      </c>
      <c r="K23" s="41">
        <v>15.9</v>
      </c>
      <c r="L23" s="42">
        <v>14.4</v>
      </c>
      <c r="M23" s="42"/>
      <c r="N23" s="42">
        <v>16</v>
      </c>
      <c r="O23" s="54"/>
    </row>
    <row r="24" spans="1:15" ht="39.950000000000003" customHeight="1">
      <c r="A24" s="45"/>
      <c r="B24" s="50" t="s">
        <v>43</v>
      </c>
      <c r="C24" s="107" t="s">
        <v>86</v>
      </c>
      <c r="D24" s="116" t="s">
        <v>87</v>
      </c>
      <c r="E24" s="117"/>
      <c r="F24" s="117"/>
      <c r="G24" s="118"/>
      <c r="H24" s="40" t="s">
        <v>27</v>
      </c>
      <c r="I24" s="41">
        <v>14.81</v>
      </c>
      <c r="J24" s="61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25</v>
      </c>
      <c r="C25" s="107" t="s">
        <v>88</v>
      </c>
      <c r="D25" s="46" t="s">
        <v>89</v>
      </c>
      <c r="E25" s="47"/>
      <c r="F25" s="47"/>
      <c r="G25" s="51"/>
      <c r="H25" s="40" t="s">
        <v>27</v>
      </c>
      <c r="I25" s="52">
        <v>5.34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4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2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90</v>
      </c>
      <c r="E27" s="117"/>
      <c r="F27" s="118"/>
      <c r="G27" s="113"/>
      <c r="H27" s="40" t="s">
        <v>97</v>
      </c>
      <c r="I27" s="52">
        <v>1.89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92</v>
      </c>
      <c r="C28" s="202"/>
      <c r="D28" s="203"/>
      <c r="E28" s="203"/>
      <c r="F28" s="203"/>
      <c r="G28" s="203"/>
      <c r="H28" s="204"/>
      <c r="I28" s="205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1060.5</v>
      </c>
      <c r="K29" s="128">
        <f>SUM(K21:K28)</f>
        <v>39.049999999999997</v>
      </c>
      <c r="L29" s="129">
        <f>SUM(L21:M28)</f>
        <v>26.85</v>
      </c>
      <c r="M29" s="129"/>
      <c r="N29" s="129">
        <f>SUM(N21:O28)</f>
        <v>144.44999999999999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54</v>
      </c>
      <c r="E33" s="155"/>
      <c r="F33" s="155"/>
      <c r="G33" s="156"/>
      <c r="H33" s="157"/>
      <c r="I33" s="158">
        <f>I19+I29+I32</f>
        <v>185</v>
      </c>
      <c r="J33" s="159">
        <f>J19+J29</f>
        <v>1884.6</v>
      </c>
      <c r="K33" s="159">
        <f>SUM(K19+K29)</f>
        <v>107.14999999999999</v>
      </c>
      <c r="L33" s="160">
        <f>L19+L29</f>
        <v>83.5</v>
      </c>
      <c r="M33" s="161"/>
      <c r="N33" s="162">
        <f>N19+N29</f>
        <v>220.6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55</v>
      </c>
      <c r="B35" s="165"/>
      <c r="C35" s="166" t="s">
        <v>56</v>
      </c>
      <c r="D35" s="166"/>
      <c r="E35" s="166"/>
      <c r="F35" s="166"/>
      <c r="G35" s="166"/>
      <c r="H35" s="167" t="s">
        <v>57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58</v>
      </c>
      <c r="B37" s="165"/>
      <c r="C37" s="167" t="s">
        <v>56</v>
      </c>
      <c r="D37" s="167"/>
      <c r="E37" s="167"/>
      <c r="F37" s="167"/>
      <c r="G37" s="164"/>
      <c r="H37" s="167" t="s">
        <v>59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60</v>
      </c>
      <c r="B39" s="165"/>
      <c r="C39" s="167" t="s">
        <v>56</v>
      </c>
      <c r="D39" s="167"/>
      <c r="E39" s="167"/>
      <c r="F39" s="167"/>
      <c r="G39" s="164"/>
      <c r="H39" s="167" t="s">
        <v>61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F15"/>
    <mergeCell ref="D16:G16"/>
    <mergeCell ref="N16:O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6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49.5" customHeight="1">
      <c r="A12" s="45"/>
      <c r="B12" s="50" t="s">
        <v>21</v>
      </c>
      <c r="C12" s="38"/>
      <c r="D12" s="46" t="s">
        <v>99</v>
      </c>
      <c r="E12" s="47"/>
      <c r="F12" s="47"/>
      <c r="G12" s="51"/>
      <c r="H12" s="40" t="s">
        <v>53</v>
      </c>
      <c r="I12" s="41">
        <v>39.619999999999997</v>
      </c>
      <c r="J12" s="52">
        <v>99.15</v>
      </c>
      <c r="K12" s="41">
        <v>0.1</v>
      </c>
      <c r="L12" s="53">
        <v>10.8</v>
      </c>
      <c r="M12" s="53"/>
      <c r="N12" s="42">
        <v>0.2</v>
      </c>
      <c r="O12" s="54"/>
    </row>
    <row r="13" spans="1:58" ht="39.950000000000003" customHeight="1">
      <c r="A13" s="45"/>
      <c r="B13" s="50" t="s">
        <v>21</v>
      </c>
      <c r="C13" s="38" t="s">
        <v>100</v>
      </c>
      <c r="D13" s="46" t="s">
        <v>101</v>
      </c>
      <c r="E13" s="47"/>
      <c r="F13" s="47"/>
      <c r="G13" s="51"/>
      <c r="H13" s="40" t="s">
        <v>27</v>
      </c>
      <c r="I13" s="41">
        <v>29.03</v>
      </c>
      <c r="J13" s="52">
        <v>349.2</v>
      </c>
      <c r="K13" s="41">
        <v>14.2</v>
      </c>
      <c r="L13" s="53">
        <v>31.05</v>
      </c>
      <c r="M13" s="53"/>
      <c r="N13" s="42">
        <v>2.5</v>
      </c>
      <c r="O13" s="54"/>
    </row>
    <row r="14" spans="1:58" ht="39.950000000000003" customHeight="1">
      <c r="A14" s="45"/>
      <c r="B14" s="55" t="s">
        <v>25</v>
      </c>
      <c r="C14" s="107" t="s">
        <v>78</v>
      </c>
      <c r="D14" s="46" t="s">
        <v>69</v>
      </c>
      <c r="E14" s="47"/>
      <c r="F14" s="47"/>
      <c r="G14" s="51"/>
      <c r="H14" s="40" t="s">
        <v>27</v>
      </c>
      <c r="I14" s="52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4"/>
    </row>
    <row r="15" spans="1:58" ht="39.950000000000003" customHeight="1">
      <c r="A15" s="45"/>
      <c r="B15" s="50" t="s">
        <v>31</v>
      </c>
      <c r="C15" s="107"/>
      <c r="D15" s="211" t="s">
        <v>52</v>
      </c>
      <c r="E15" s="211"/>
      <c r="F15" s="211"/>
      <c r="G15" s="211"/>
      <c r="H15" s="40" t="s">
        <v>53</v>
      </c>
      <c r="I15" s="52">
        <v>15.77</v>
      </c>
      <c r="J15" s="41">
        <v>112</v>
      </c>
      <c r="K15" s="41">
        <v>1.6</v>
      </c>
      <c r="L15" s="114"/>
      <c r="M15" s="114">
        <v>0</v>
      </c>
      <c r="N15" s="43">
        <v>12</v>
      </c>
      <c r="O15" s="44"/>
    </row>
    <row r="16" spans="1:58" ht="39.950000000000003" customHeight="1">
      <c r="A16" s="45"/>
      <c r="B16" s="120" t="s">
        <v>28</v>
      </c>
      <c r="C16" s="212"/>
      <c r="D16" s="213" t="s">
        <v>29</v>
      </c>
      <c r="E16" s="213"/>
      <c r="F16" s="213"/>
      <c r="G16" s="213"/>
      <c r="H16" s="60" t="s">
        <v>102</v>
      </c>
      <c r="I16" s="186">
        <v>4.09</v>
      </c>
      <c r="J16" s="214">
        <v>114</v>
      </c>
      <c r="K16" s="214">
        <v>2.6</v>
      </c>
      <c r="L16" s="215"/>
      <c r="M16" s="215">
        <v>0.9</v>
      </c>
      <c r="N16" s="216">
        <v>1.2</v>
      </c>
      <c r="O16" s="217"/>
    </row>
    <row r="17" spans="1:15" ht="39.950000000000003" customHeight="1" thickBot="1">
      <c r="A17" s="76"/>
      <c r="B17" s="77"/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8" t="s">
        <v>32</v>
      </c>
      <c r="E18" s="219"/>
      <c r="F18" s="219"/>
      <c r="G18" s="220"/>
      <c r="H18" s="89"/>
      <c r="I18" s="90">
        <f>SUM(I11:I17)</f>
        <v>89.87</v>
      </c>
      <c r="J18" s="90">
        <f>SUM(J11:J17)</f>
        <v>786.35</v>
      </c>
      <c r="K18" s="90">
        <f>SUM(K10:K17)</f>
        <v>23.5</v>
      </c>
      <c r="L18" s="221">
        <f>SUM(L10:M17)</f>
        <v>42.95</v>
      </c>
      <c r="M18" s="222"/>
      <c r="N18" s="221">
        <f>SUM(N10:O17)</f>
        <v>28.2</v>
      </c>
      <c r="O18" s="223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103</v>
      </c>
      <c r="E20" s="99"/>
      <c r="F20" s="99"/>
      <c r="G20" s="100"/>
      <c r="H20" s="185" t="s">
        <v>20</v>
      </c>
      <c r="I20" s="102">
        <v>9.1999999999999993</v>
      </c>
      <c r="J20" s="186">
        <v>134</v>
      </c>
      <c r="K20" s="186">
        <v>1.85</v>
      </c>
      <c r="L20" s="187"/>
      <c r="M20" s="187">
        <v>0</v>
      </c>
      <c r="N20" s="188">
        <v>6.01</v>
      </c>
      <c r="O20" s="189"/>
    </row>
    <row r="21" spans="1:15" ht="58.5" customHeight="1">
      <c r="A21" s="45"/>
      <c r="B21" s="106" t="s">
        <v>35</v>
      </c>
      <c r="C21" s="107" t="s">
        <v>104</v>
      </c>
      <c r="D21" s="39" t="s">
        <v>105</v>
      </c>
      <c r="E21" s="39"/>
      <c r="F21" s="39"/>
      <c r="G21" s="39"/>
      <c r="H21" s="40" t="s">
        <v>106</v>
      </c>
      <c r="I21" s="52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4"/>
    </row>
    <row r="22" spans="1:15" ht="39.950000000000003" customHeight="1">
      <c r="A22" s="45"/>
      <c r="B22" s="50" t="s">
        <v>39</v>
      </c>
      <c r="C22" s="107" t="s">
        <v>107</v>
      </c>
      <c r="D22" s="39" t="s">
        <v>108</v>
      </c>
      <c r="E22" s="39"/>
      <c r="F22" s="39"/>
      <c r="G22" s="39"/>
      <c r="H22" s="40" t="s">
        <v>109</v>
      </c>
      <c r="I22" s="52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4"/>
    </row>
    <row r="23" spans="1:15" ht="39.950000000000003" customHeight="1">
      <c r="A23" s="45"/>
      <c r="B23" s="50" t="s">
        <v>43</v>
      </c>
      <c r="C23" s="107" t="s">
        <v>110</v>
      </c>
      <c r="D23" s="46" t="s">
        <v>111</v>
      </c>
      <c r="E23" s="47"/>
      <c r="F23" s="47"/>
      <c r="G23" s="51"/>
      <c r="H23" s="40" t="s">
        <v>46</v>
      </c>
      <c r="I23" s="41">
        <v>12.62</v>
      </c>
      <c r="J23" s="61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25</v>
      </c>
      <c r="C24" s="107" t="s">
        <v>112</v>
      </c>
      <c r="D24" s="46" t="s">
        <v>113</v>
      </c>
      <c r="E24" s="47"/>
      <c r="F24" s="47"/>
      <c r="G24" s="51"/>
      <c r="H24" s="40" t="s">
        <v>27</v>
      </c>
      <c r="I24" s="52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4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2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114</v>
      </c>
      <c r="E26" s="117"/>
      <c r="F26" s="118"/>
      <c r="G26" s="113"/>
      <c r="H26" s="40" t="s">
        <v>115</v>
      </c>
      <c r="I26" s="52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92</v>
      </c>
      <c r="C27" s="121"/>
      <c r="D27" s="122"/>
      <c r="E27" s="122"/>
      <c r="F27" s="122"/>
      <c r="G27" s="122"/>
      <c r="H27" s="123"/>
      <c r="I27" s="52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90" t="s">
        <v>32</v>
      </c>
      <c r="E28" s="191"/>
      <c r="F28" s="191"/>
      <c r="G28" s="192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3">
        <f>SUM(L20:M27)</f>
        <v>37.4</v>
      </c>
      <c r="M28" s="194"/>
      <c r="N28" s="193">
        <f>SUM(N20:O27)</f>
        <v>106.50999999999999</v>
      </c>
      <c r="O28" s="195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54</v>
      </c>
      <c r="E32" s="155"/>
      <c r="F32" s="155"/>
      <c r="G32" s="156"/>
      <c r="H32" s="157"/>
      <c r="I32" s="158">
        <f>I18+I28+I31</f>
        <v>189.87</v>
      </c>
      <c r="J32" s="159">
        <f>J18+J28</f>
        <v>1770.4499999999998</v>
      </c>
      <c r="K32" s="159">
        <f>SUM(K18+K28)</f>
        <v>55.31</v>
      </c>
      <c r="L32" s="160">
        <f>L18+L28</f>
        <v>80.349999999999994</v>
      </c>
      <c r="M32" s="161"/>
      <c r="N32" s="162">
        <f>N18+N28</f>
        <v>134.70999999999998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55</v>
      </c>
      <c r="B34" s="165"/>
      <c r="C34" s="166" t="s">
        <v>56</v>
      </c>
      <c r="D34" s="166"/>
      <c r="E34" s="166"/>
      <c r="F34" s="166"/>
      <c r="G34" s="166"/>
      <c r="H34" s="167" t="s">
        <v>57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58</v>
      </c>
      <c r="B36" s="165"/>
      <c r="C36" s="167" t="s">
        <v>56</v>
      </c>
      <c r="D36" s="167"/>
      <c r="E36" s="167"/>
      <c r="F36" s="167"/>
      <c r="G36" s="164"/>
      <c r="H36" s="167" t="s">
        <v>59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60</v>
      </c>
      <c r="B38" s="165"/>
      <c r="C38" s="167" t="s">
        <v>56</v>
      </c>
      <c r="D38" s="167"/>
      <c r="E38" s="167"/>
      <c r="F38" s="167"/>
      <c r="G38" s="164"/>
      <c r="H38" s="167" t="s">
        <v>61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6"/>
      <c r="D11" s="39"/>
      <c r="E11" s="39"/>
      <c r="F11" s="39"/>
      <c r="G11" s="39"/>
      <c r="H11" s="40"/>
      <c r="I11" s="41"/>
      <c r="J11" s="197"/>
      <c r="K11" s="197"/>
      <c r="L11" s="198"/>
      <c r="M11" s="199"/>
      <c r="N11" s="200"/>
      <c r="O11" s="201"/>
    </row>
    <row r="12" spans="1:58" ht="49.5" customHeight="1">
      <c r="A12" s="45"/>
      <c r="B12" s="50" t="s">
        <v>21</v>
      </c>
      <c r="C12" s="38"/>
      <c r="D12" s="46" t="s">
        <v>99</v>
      </c>
      <c r="E12" s="47"/>
      <c r="F12" s="47"/>
      <c r="G12" s="51"/>
      <c r="H12" s="40" t="s">
        <v>53</v>
      </c>
      <c r="I12" s="41">
        <v>44.78</v>
      </c>
      <c r="J12" s="52">
        <v>99.15</v>
      </c>
      <c r="K12" s="41">
        <v>0.1</v>
      </c>
      <c r="L12" s="53">
        <v>10.8</v>
      </c>
      <c r="M12" s="53"/>
      <c r="N12" s="42">
        <v>0.2</v>
      </c>
      <c r="O12" s="54"/>
    </row>
    <row r="13" spans="1:58" ht="39.950000000000003" customHeight="1">
      <c r="A13" s="45"/>
      <c r="B13" s="50" t="s">
        <v>21</v>
      </c>
      <c r="C13" s="38" t="s">
        <v>100</v>
      </c>
      <c r="D13" s="46" t="s">
        <v>101</v>
      </c>
      <c r="E13" s="47"/>
      <c r="F13" s="47"/>
      <c r="G13" s="51"/>
      <c r="H13" s="40" t="s">
        <v>27</v>
      </c>
      <c r="I13" s="41">
        <v>32.81</v>
      </c>
      <c r="J13" s="52">
        <v>349.2</v>
      </c>
      <c r="K13" s="41">
        <v>14.2</v>
      </c>
      <c r="L13" s="53">
        <v>31.05</v>
      </c>
      <c r="M13" s="53"/>
      <c r="N13" s="42">
        <v>2.5</v>
      </c>
      <c r="O13" s="54"/>
    </row>
    <row r="14" spans="1:58" ht="39.950000000000003" customHeight="1">
      <c r="A14" s="45"/>
      <c r="B14" s="55" t="s">
        <v>25</v>
      </c>
      <c r="C14" s="107" t="s">
        <v>78</v>
      </c>
      <c r="D14" s="46" t="s">
        <v>69</v>
      </c>
      <c r="E14" s="47"/>
      <c r="F14" s="47"/>
      <c r="G14" s="51"/>
      <c r="H14" s="40" t="s">
        <v>27</v>
      </c>
      <c r="I14" s="52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4"/>
    </row>
    <row r="15" spans="1:58" ht="39.950000000000003" customHeight="1">
      <c r="A15" s="45"/>
      <c r="B15" s="109" t="s">
        <v>28</v>
      </c>
      <c r="C15" s="107"/>
      <c r="D15" s="71" t="s">
        <v>29</v>
      </c>
      <c r="E15" s="71"/>
      <c r="F15" s="71"/>
      <c r="G15" s="71"/>
      <c r="H15" s="40" t="s">
        <v>67</v>
      </c>
      <c r="I15" s="52">
        <v>5.37</v>
      </c>
      <c r="J15" s="61">
        <v>78</v>
      </c>
      <c r="K15" s="61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5"/>
      <c r="C16" s="56"/>
      <c r="D16" s="181"/>
      <c r="E16" s="182"/>
      <c r="F16" s="182"/>
      <c r="G16" s="224"/>
      <c r="H16" s="123"/>
      <c r="I16" s="61"/>
      <c r="J16" s="41"/>
      <c r="K16" s="41"/>
      <c r="L16" s="114"/>
      <c r="M16" s="114"/>
      <c r="N16" s="114"/>
      <c r="O16" s="69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8" t="s">
        <v>32</v>
      </c>
      <c r="E18" s="219"/>
      <c r="F18" s="219"/>
      <c r="G18" s="220"/>
      <c r="H18" s="89"/>
      <c r="I18" s="90">
        <f>SUM(I11:I17)</f>
        <v>85.000000000000014</v>
      </c>
      <c r="J18" s="90">
        <f>SUM(J11:J17)</f>
        <v>638.35</v>
      </c>
      <c r="K18" s="90">
        <f>SUM(K10:K17)</f>
        <v>31.299999999999997</v>
      </c>
      <c r="L18" s="221">
        <f>SUM(L10:M17)</f>
        <v>46.550000000000004</v>
      </c>
      <c r="M18" s="222"/>
      <c r="N18" s="221">
        <f>SUM(N10:O17)</f>
        <v>17</v>
      </c>
      <c r="O18" s="223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103</v>
      </c>
      <c r="E20" s="99"/>
      <c r="F20" s="99"/>
      <c r="G20" s="100"/>
      <c r="H20" s="185" t="s">
        <v>20</v>
      </c>
      <c r="I20" s="102">
        <v>9.1999999999999993</v>
      </c>
      <c r="J20" s="186">
        <v>134</v>
      </c>
      <c r="K20" s="186">
        <v>1.85</v>
      </c>
      <c r="L20" s="187"/>
      <c r="M20" s="187">
        <v>0</v>
      </c>
      <c r="N20" s="188">
        <v>6.01</v>
      </c>
      <c r="O20" s="189"/>
    </row>
    <row r="21" spans="1:15" ht="58.5" customHeight="1">
      <c r="A21" s="45"/>
      <c r="B21" s="106" t="s">
        <v>35</v>
      </c>
      <c r="C21" s="107" t="s">
        <v>104</v>
      </c>
      <c r="D21" s="46" t="s">
        <v>105</v>
      </c>
      <c r="E21" s="47"/>
      <c r="F21" s="47"/>
      <c r="G21" s="51"/>
      <c r="H21" s="40" t="s">
        <v>82</v>
      </c>
      <c r="I21" s="52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4"/>
    </row>
    <row r="22" spans="1:15" ht="39.950000000000003" customHeight="1">
      <c r="A22" s="45"/>
      <c r="B22" s="50" t="s">
        <v>39</v>
      </c>
      <c r="C22" s="107" t="s">
        <v>107</v>
      </c>
      <c r="D22" s="46" t="s">
        <v>108</v>
      </c>
      <c r="E22" s="47"/>
      <c r="F22" s="47"/>
      <c r="G22" s="51"/>
      <c r="H22" s="40" t="s">
        <v>109</v>
      </c>
      <c r="I22" s="52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4"/>
    </row>
    <row r="23" spans="1:15" ht="39.950000000000003" customHeight="1">
      <c r="A23" s="45"/>
      <c r="B23" s="50" t="s">
        <v>43</v>
      </c>
      <c r="C23" s="107" t="s">
        <v>110</v>
      </c>
      <c r="D23" s="46" t="s">
        <v>111</v>
      </c>
      <c r="E23" s="47"/>
      <c r="F23" s="47"/>
      <c r="G23" s="51"/>
      <c r="H23" s="40" t="s">
        <v>27</v>
      </c>
      <c r="I23" s="41">
        <v>16.82</v>
      </c>
      <c r="J23" s="61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25</v>
      </c>
      <c r="C24" s="107" t="s">
        <v>112</v>
      </c>
      <c r="D24" s="46" t="s">
        <v>113</v>
      </c>
      <c r="E24" s="47"/>
      <c r="F24" s="47"/>
      <c r="G24" s="51"/>
      <c r="H24" s="40" t="s">
        <v>27</v>
      </c>
      <c r="I24" s="52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4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2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114</v>
      </c>
      <c r="E26" s="117"/>
      <c r="F26" s="118"/>
      <c r="G26" s="113"/>
      <c r="H26" s="40" t="s">
        <v>115</v>
      </c>
      <c r="I26" s="52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92</v>
      </c>
      <c r="C27" s="121"/>
      <c r="D27" s="181"/>
      <c r="E27" s="182"/>
      <c r="F27" s="182"/>
      <c r="G27" s="225"/>
      <c r="H27" s="123"/>
      <c r="I27" s="52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90" t="s">
        <v>32</v>
      </c>
      <c r="E28" s="191"/>
      <c r="F28" s="191"/>
      <c r="G28" s="192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3">
        <f>SUM(L20:M27)</f>
        <v>37.4</v>
      </c>
      <c r="M28" s="194"/>
      <c r="N28" s="193">
        <f>SUM(N20:O27)</f>
        <v>106.50999999999999</v>
      </c>
      <c r="O28" s="195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54</v>
      </c>
      <c r="E32" s="155"/>
      <c r="F32" s="155"/>
      <c r="G32" s="156"/>
      <c r="H32" s="157"/>
      <c r="I32" s="158">
        <f>I18+I28+I31</f>
        <v>185</v>
      </c>
      <c r="J32" s="159">
        <f>J18+J28</f>
        <v>1622.4499999999998</v>
      </c>
      <c r="K32" s="159">
        <f>SUM(K18+K28)</f>
        <v>63.11</v>
      </c>
      <c r="L32" s="160">
        <f>L18+L28</f>
        <v>83.95</v>
      </c>
      <c r="M32" s="161"/>
      <c r="N32" s="162">
        <f>N18+N28</f>
        <v>123.50999999999999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55</v>
      </c>
      <c r="B34" s="165"/>
      <c r="C34" s="166" t="s">
        <v>56</v>
      </c>
      <c r="D34" s="166"/>
      <c r="E34" s="166"/>
      <c r="F34" s="166"/>
      <c r="G34" s="166"/>
      <c r="H34" s="167" t="s">
        <v>57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58</v>
      </c>
      <c r="B36" s="165"/>
      <c r="C36" s="167" t="s">
        <v>56</v>
      </c>
      <c r="D36" s="167"/>
      <c r="E36" s="167"/>
      <c r="F36" s="167"/>
      <c r="G36" s="164"/>
      <c r="H36" s="167" t="s">
        <v>59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60</v>
      </c>
      <c r="B38" s="165"/>
      <c r="C38" s="167" t="s">
        <v>56</v>
      </c>
      <c r="D38" s="167"/>
      <c r="E38" s="167"/>
      <c r="F38" s="167"/>
      <c r="G38" s="164"/>
      <c r="H38" s="167" t="s">
        <v>61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H22" sqref="H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11.49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6" t="s">
        <v>19</v>
      </c>
      <c r="E12" s="47"/>
      <c r="F12" s="47"/>
      <c r="G12" s="48"/>
      <c r="H12" s="40" t="s">
        <v>20</v>
      </c>
      <c r="I12" s="41">
        <v>41.14</v>
      </c>
      <c r="J12" s="41">
        <v>163</v>
      </c>
      <c r="K12" s="41">
        <v>6.67</v>
      </c>
      <c r="L12" s="43">
        <v>8.4700000000000006</v>
      </c>
      <c r="M12" s="49"/>
      <c r="N12" s="43">
        <v>14.98</v>
      </c>
      <c r="O12" s="44"/>
    </row>
    <row r="13" spans="1:58" ht="49.5" customHeight="1">
      <c r="A13" s="45"/>
      <c r="B13" s="50" t="s">
        <v>21</v>
      </c>
      <c r="C13" s="38" t="s">
        <v>117</v>
      </c>
      <c r="D13" s="46" t="s">
        <v>118</v>
      </c>
      <c r="E13" s="47"/>
      <c r="F13" s="47"/>
      <c r="G13" s="51"/>
      <c r="H13" s="40" t="s">
        <v>24</v>
      </c>
      <c r="I13" s="41">
        <v>21.2</v>
      </c>
      <c r="J13" s="52">
        <v>134</v>
      </c>
      <c r="K13" s="41">
        <v>2.8</v>
      </c>
      <c r="L13" s="53">
        <v>3.2</v>
      </c>
      <c r="M13" s="53"/>
      <c r="N13" s="42">
        <v>24.7</v>
      </c>
      <c r="O13" s="54"/>
    </row>
    <row r="14" spans="1:58" ht="39.950000000000003" customHeight="1">
      <c r="A14" s="45"/>
      <c r="B14" s="50" t="s">
        <v>43</v>
      </c>
      <c r="C14" s="107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5" t="s">
        <v>25</v>
      </c>
      <c r="C15" s="56">
        <v>642.96</v>
      </c>
      <c r="D15" s="57" t="s">
        <v>26</v>
      </c>
      <c r="E15" s="58"/>
      <c r="F15" s="58"/>
      <c r="G15" s="59"/>
      <c r="H15" s="60" t="s">
        <v>27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109" t="s">
        <v>28</v>
      </c>
      <c r="C16" s="180"/>
      <c r="D16" s="181" t="s">
        <v>29</v>
      </c>
      <c r="E16" s="182"/>
      <c r="F16" s="182"/>
      <c r="G16" s="183"/>
      <c r="H16" s="67" t="s">
        <v>74</v>
      </c>
      <c r="I16" s="68">
        <v>5.16</v>
      </c>
      <c r="J16" s="61">
        <v>112</v>
      </c>
      <c r="K16" s="61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5"/>
      <c r="C17" s="70"/>
      <c r="D17" s="71"/>
      <c r="E17" s="71"/>
      <c r="F17" s="71"/>
      <c r="G17" s="71"/>
      <c r="H17" s="72"/>
      <c r="I17" s="73"/>
      <c r="J17" s="61"/>
      <c r="K17" s="61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89.86999999999999</v>
      </c>
      <c r="J19" s="90">
        <f>SUM(J11:J18)</f>
        <v>776.05000000000007</v>
      </c>
      <c r="K19" s="90">
        <f>SUM(K10:K18)</f>
        <v>22.71</v>
      </c>
      <c r="L19" s="91">
        <f>SUM(L10:M18)</f>
        <v>50.59</v>
      </c>
      <c r="M19" s="91"/>
      <c r="N19" s="91">
        <f>SUM(N10:O18)</f>
        <v>92.13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119</v>
      </c>
      <c r="E21" s="39"/>
      <c r="F21" s="39"/>
      <c r="G21" s="39"/>
      <c r="H21" s="40" t="s">
        <v>20</v>
      </c>
      <c r="I21" s="52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4"/>
    </row>
    <row r="22" spans="1:15" ht="58.5" customHeight="1">
      <c r="A22" s="45"/>
      <c r="B22" s="106" t="s">
        <v>35</v>
      </c>
      <c r="C22" s="107" t="s">
        <v>120</v>
      </c>
      <c r="D22" s="46" t="s">
        <v>121</v>
      </c>
      <c r="E22" s="47"/>
      <c r="F22" s="47"/>
      <c r="G22" s="51"/>
      <c r="H22" s="40" t="s">
        <v>122</v>
      </c>
      <c r="I22" s="52">
        <v>27.18</v>
      </c>
      <c r="J22" s="41">
        <v>149.1</v>
      </c>
      <c r="K22" s="41">
        <v>7.5</v>
      </c>
      <c r="L22" s="43">
        <v>8.3000000000000007</v>
      </c>
      <c r="M22" s="49"/>
      <c r="N22" s="43">
        <v>10.5</v>
      </c>
      <c r="O22" s="44"/>
    </row>
    <row r="23" spans="1:15" ht="39.950000000000003" customHeight="1">
      <c r="A23" s="45"/>
      <c r="B23" s="50" t="s">
        <v>39</v>
      </c>
      <c r="C23" s="107" t="s">
        <v>123</v>
      </c>
      <c r="D23" s="46" t="s">
        <v>124</v>
      </c>
      <c r="E23" s="47"/>
      <c r="F23" s="47"/>
      <c r="G23" s="48"/>
      <c r="H23" s="40" t="s">
        <v>125</v>
      </c>
      <c r="I23" s="52">
        <v>51.99</v>
      </c>
      <c r="J23" s="41">
        <v>173</v>
      </c>
      <c r="K23" s="41">
        <v>4.3</v>
      </c>
      <c r="L23" s="226">
        <v>9.3000000000000007</v>
      </c>
      <c r="M23" s="227">
        <v>123</v>
      </c>
      <c r="N23" s="226">
        <v>18.399999999999999</v>
      </c>
      <c r="O23" s="228"/>
    </row>
    <row r="24" spans="1:15" ht="39.950000000000003" customHeight="1">
      <c r="A24" s="45"/>
      <c r="B24" s="50" t="s">
        <v>43</v>
      </c>
      <c r="C24" s="107"/>
      <c r="D24" s="229"/>
      <c r="E24" s="230"/>
      <c r="F24" s="230"/>
      <c r="G24" s="48"/>
      <c r="H24" s="40"/>
      <c r="I24" s="41"/>
      <c r="J24" s="61"/>
      <c r="K24" s="41"/>
      <c r="L24" s="108"/>
      <c r="M24" s="108"/>
      <c r="N24" s="226"/>
      <c r="O24" s="228"/>
    </row>
    <row r="25" spans="1:15" ht="39.950000000000003" customHeight="1">
      <c r="A25" s="45"/>
      <c r="B25" s="109" t="s">
        <v>25</v>
      </c>
      <c r="C25" s="107" t="s">
        <v>112</v>
      </c>
      <c r="D25" s="46" t="s">
        <v>89</v>
      </c>
      <c r="E25" s="47"/>
      <c r="F25" s="47"/>
      <c r="G25" s="48"/>
      <c r="H25" s="40" t="s">
        <v>27</v>
      </c>
      <c r="I25" s="52">
        <v>5.34</v>
      </c>
      <c r="J25" s="41">
        <v>96.3</v>
      </c>
      <c r="K25" s="41">
        <v>0.16</v>
      </c>
      <c r="L25" s="226">
        <v>0</v>
      </c>
      <c r="M25" s="227"/>
      <c r="N25" s="226">
        <v>23.5</v>
      </c>
      <c r="O25" s="228"/>
    </row>
    <row r="26" spans="1:15" ht="39.950000000000003" customHeight="1">
      <c r="A26" s="45"/>
      <c r="B26" s="109" t="s">
        <v>28</v>
      </c>
      <c r="C26" s="107"/>
      <c r="D26" s="116" t="s">
        <v>126</v>
      </c>
      <c r="E26" s="117"/>
      <c r="F26" s="118"/>
      <c r="G26" s="113"/>
      <c r="H26" s="40" t="s">
        <v>127</v>
      </c>
      <c r="I26" s="52">
        <v>3.49</v>
      </c>
      <c r="J26" s="61">
        <v>112</v>
      </c>
      <c r="K26" s="61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92</v>
      </c>
      <c r="C27" s="121"/>
      <c r="D27" s="122"/>
      <c r="E27" s="122"/>
      <c r="F27" s="122"/>
      <c r="G27" s="122"/>
      <c r="H27" s="123"/>
      <c r="I27" s="52"/>
      <c r="J27" s="61"/>
      <c r="K27" s="61"/>
      <c r="L27" s="74"/>
      <c r="M27" s="74"/>
      <c r="N27" s="74"/>
      <c r="O27" s="75"/>
    </row>
    <row r="28" spans="1:15" ht="39.950000000000003" customHeight="1" thickBot="1">
      <c r="A28" s="119"/>
      <c r="B28" s="231"/>
      <c r="C28" s="232"/>
      <c r="D28" s="208"/>
      <c r="E28" s="208"/>
      <c r="F28" s="208"/>
      <c r="G28" s="208"/>
      <c r="H28" s="209"/>
      <c r="I28" s="21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642.4</v>
      </c>
      <c r="K29" s="128">
        <f>SUM(K21:K28)</f>
        <v>14.260000000000002</v>
      </c>
      <c r="L29" s="129">
        <f>SUM(L21:M28)</f>
        <v>141.51999999999998</v>
      </c>
      <c r="M29" s="129"/>
      <c r="N29" s="129">
        <f>SUM(N21:O28)</f>
        <v>87.6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54</v>
      </c>
      <c r="E33" s="155"/>
      <c r="F33" s="155"/>
      <c r="G33" s="156"/>
      <c r="H33" s="157"/>
      <c r="I33" s="158">
        <f>I19+I29+I32</f>
        <v>189.87</v>
      </c>
      <c r="J33" s="159">
        <f>J19+J29</f>
        <v>1418.45</v>
      </c>
      <c r="K33" s="159">
        <f>SUM(K19+K29)</f>
        <v>36.97</v>
      </c>
      <c r="L33" s="160">
        <f>L19+L29</f>
        <v>192.10999999999999</v>
      </c>
      <c r="M33" s="161"/>
      <c r="N33" s="162">
        <f>N19+N29</f>
        <v>179.73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55</v>
      </c>
      <c r="B35" s="165"/>
      <c r="C35" s="166" t="s">
        <v>56</v>
      </c>
      <c r="D35" s="166"/>
      <c r="E35" s="166"/>
      <c r="F35" s="166"/>
      <c r="G35" s="166"/>
      <c r="H35" s="167" t="s">
        <v>57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58</v>
      </c>
      <c r="B37" s="165"/>
      <c r="C37" s="167" t="s">
        <v>56</v>
      </c>
      <c r="D37" s="167"/>
      <c r="E37" s="167"/>
      <c r="F37" s="167"/>
      <c r="G37" s="164"/>
      <c r="H37" s="167" t="s">
        <v>59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60</v>
      </c>
      <c r="B39" s="165"/>
      <c r="C39" s="167" t="s">
        <v>56</v>
      </c>
      <c r="D39" s="167"/>
      <c r="E39" s="167"/>
      <c r="F39" s="167"/>
      <c r="G39" s="164"/>
      <c r="H39" s="167" t="s">
        <v>61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18" zoomScale="75" zoomScaleNormal="75" zoomScaleSheetLayoutView="75" workbookViewId="0">
      <selection activeCell="H25" sqref="H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63</v>
      </c>
      <c r="I11" s="41">
        <v>9.7100000000000009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6" t="s">
        <v>19</v>
      </c>
      <c r="E12" s="47"/>
      <c r="F12" s="47"/>
      <c r="G12" s="48"/>
      <c r="H12" s="40" t="s">
        <v>20</v>
      </c>
      <c r="I12" s="41">
        <v>46.5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4"/>
    </row>
    <row r="13" spans="1:58" ht="49.5" customHeight="1">
      <c r="A13" s="45"/>
      <c r="B13" s="50" t="s">
        <v>21</v>
      </c>
      <c r="C13" s="38" t="s">
        <v>117</v>
      </c>
      <c r="D13" s="46" t="s">
        <v>118</v>
      </c>
      <c r="E13" s="47"/>
      <c r="F13" s="47"/>
      <c r="G13" s="51"/>
      <c r="H13" s="40" t="s">
        <v>128</v>
      </c>
      <c r="I13" s="41">
        <v>22.85</v>
      </c>
      <c r="J13" s="52">
        <v>334</v>
      </c>
      <c r="K13" s="41">
        <v>2.8</v>
      </c>
      <c r="L13" s="200">
        <v>3.2</v>
      </c>
      <c r="M13" s="233"/>
      <c r="N13" s="43">
        <v>24.7</v>
      </c>
      <c r="O13" s="44"/>
    </row>
    <row r="14" spans="1:58" ht="39.950000000000003" customHeight="1">
      <c r="A14" s="45"/>
      <c r="B14" s="50" t="s">
        <v>43</v>
      </c>
      <c r="C14" s="107"/>
      <c r="D14" s="39"/>
      <c r="E14" s="39"/>
      <c r="F14" s="39"/>
      <c r="G14" s="39"/>
      <c r="H14" s="40"/>
      <c r="I14" s="41"/>
      <c r="J14" s="41"/>
      <c r="K14" s="41"/>
      <c r="L14" s="43"/>
      <c r="M14" s="49"/>
      <c r="N14" s="43"/>
      <c r="O14" s="44"/>
    </row>
    <row r="15" spans="1:58" ht="39.950000000000003" customHeight="1">
      <c r="A15" s="45"/>
      <c r="B15" s="55" t="s">
        <v>25</v>
      </c>
      <c r="C15" s="107" t="s">
        <v>47</v>
      </c>
      <c r="D15" s="71" t="s">
        <v>69</v>
      </c>
      <c r="E15" s="71"/>
      <c r="F15" s="71"/>
      <c r="G15" s="71"/>
      <c r="H15" s="40" t="s">
        <v>27</v>
      </c>
      <c r="I15" s="52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4"/>
    </row>
    <row r="16" spans="1:58" ht="39.950000000000003" customHeight="1">
      <c r="A16" s="45"/>
      <c r="B16" s="66"/>
      <c r="C16" s="180"/>
      <c r="D16" s="181" t="s">
        <v>29</v>
      </c>
      <c r="E16" s="182"/>
      <c r="F16" s="182"/>
      <c r="G16" s="183"/>
      <c r="H16" s="67" t="s">
        <v>129</v>
      </c>
      <c r="I16" s="68">
        <v>3.9</v>
      </c>
      <c r="J16" s="61">
        <v>112</v>
      </c>
      <c r="K16" s="61">
        <v>2.2999999999999998</v>
      </c>
      <c r="L16" s="234">
        <v>0.92</v>
      </c>
      <c r="M16" s="235"/>
      <c r="N16" s="234">
        <v>24</v>
      </c>
      <c r="O16" s="236"/>
    </row>
    <row r="17" spans="1:15" ht="39.950000000000003" customHeight="1">
      <c r="A17" s="45"/>
      <c r="B17" s="55"/>
      <c r="C17" s="70"/>
      <c r="D17" s="110"/>
      <c r="E17" s="111"/>
      <c r="F17" s="111"/>
      <c r="G17" s="112"/>
      <c r="H17" s="72"/>
      <c r="I17" s="73"/>
      <c r="J17" s="61"/>
      <c r="K17" s="61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85.000000000000014</v>
      </c>
      <c r="J19" s="90">
        <f>SUM(J11:J18)</f>
        <v>926.1</v>
      </c>
      <c r="K19" s="90">
        <f>SUM(K10:K18)</f>
        <v>20.07</v>
      </c>
      <c r="L19" s="91">
        <f>SUM(L10:M18)</f>
        <v>48.39</v>
      </c>
      <c r="M19" s="91"/>
      <c r="N19" s="91">
        <f>SUM(N10:O18)</f>
        <v>87.78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119</v>
      </c>
      <c r="E21" s="39"/>
      <c r="F21" s="39"/>
      <c r="G21" s="39"/>
      <c r="H21" s="40" t="s">
        <v>20</v>
      </c>
      <c r="I21" s="52">
        <v>12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4"/>
    </row>
    <row r="22" spans="1:15" ht="58.5" customHeight="1">
      <c r="A22" s="45"/>
      <c r="B22" s="106" t="s">
        <v>35</v>
      </c>
      <c r="C22" s="107" t="s">
        <v>120</v>
      </c>
      <c r="D22" s="46" t="s">
        <v>121</v>
      </c>
      <c r="E22" s="47"/>
      <c r="F22" s="47"/>
      <c r="G22" s="51"/>
      <c r="H22" s="40" t="s">
        <v>122</v>
      </c>
      <c r="I22" s="52">
        <v>27.18</v>
      </c>
      <c r="J22" s="41">
        <v>149.1</v>
      </c>
      <c r="K22" s="41">
        <v>7.5</v>
      </c>
      <c r="L22" s="43">
        <v>8.3000000000000007</v>
      </c>
      <c r="M22" s="49"/>
      <c r="N22" s="43">
        <v>10.5</v>
      </c>
      <c r="O22" s="44"/>
    </row>
    <row r="23" spans="1:15" ht="39.950000000000003" customHeight="1">
      <c r="A23" s="45"/>
      <c r="B23" s="50" t="s">
        <v>39</v>
      </c>
      <c r="C23" s="107" t="s">
        <v>123</v>
      </c>
      <c r="D23" s="46" t="s">
        <v>124</v>
      </c>
      <c r="E23" s="47"/>
      <c r="F23" s="47"/>
      <c r="G23" s="48"/>
      <c r="H23" s="40" t="s">
        <v>125</v>
      </c>
      <c r="I23" s="52">
        <v>51.99</v>
      </c>
      <c r="J23" s="41">
        <v>173</v>
      </c>
      <c r="K23" s="41">
        <v>4.3</v>
      </c>
      <c r="L23" s="226">
        <v>9.3000000000000007</v>
      </c>
      <c r="M23" s="227">
        <v>123</v>
      </c>
      <c r="N23" s="226">
        <v>18.399999999999999</v>
      </c>
      <c r="O23" s="228"/>
    </row>
    <row r="24" spans="1:15" ht="39.950000000000003" customHeight="1">
      <c r="A24" s="45"/>
      <c r="B24" s="50" t="s">
        <v>43</v>
      </c>
      <c r="C24" s="107"/>
      <c r="D24" s="229"/>
      <c r="E24" s="230"/>
      <c r="F24" s="230"/>
      <c r="G24" s="48"/>
      <c r="H24" s="40"/>
      <c r="I24" s="41"/>
      <c r="J24" s="61"/>
      <c r="K24" s="41"/>
      <c r="L24" s="108"/>
      <c r="M24" s="108"/>
      <c r="N24" s="226"/>
      <c r="O24" s="228"/>
    </row>
    <row r="25" spans="1:15" ht="39.950000000000003" customHeight="1">
      <c r="A25" s="45"/>
      <c r="B25" s="109" t="s">
        <v>25</v>
      </c>
      <c r="C25" s="107" t="s">
        <v>112</v>
      </c>
      <c r="D25" s="46" t="s">
        <v>89</v>
      </c>
      <c r="E25" s="47"/>
      <c r="F25" s="47"/>
      <c r="G25" s="48"/>
      <c r="H25" s="40" t="s">
        <v>27</v>
      </c>
      <c r="I25" s="52">
        <v>5.34</v>
      </c>
      <c r="J25" s="41">
        <v>96.3</v>
      </c>
      <c r="K25" s="41">
        <v>0.16</v>
      </c>
      <c r="L25" s="226">
        <v>0</v>
      </c>
      <c r="M25" s="227"/>
      <c r="N25" s="226">
        <v>23.5</v>
      </c>
      <c r="O25" s="228"/>
    </row>
    <row r="26" spans="1:15" ht="39.950000000000003" customHeight="1">
      <c r="A26" s="45"/>
      <c r="B26" s="109" t="s">
        <v>28</v>
      </c>
      <c r="C26" s="107"/>
      <c r="D26" s="116" t="s">
        <v>126</v>
      </c>
      <c r="E26" s="117"/>
      <c r="F26" s="118"/>
      <c r="G26" s="113"/>
      <c r="H26" s="40" t="s">
        <v>130</v>
      </c>
      <c r="I26" s="52">
        <v>3.49</v>
      </c>
      <c r="J26" s="61">
        <v>112</v>
      </c>
      <c r="K26" s="61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92</v>
      </c>
      <c r="C27" s="121"/>
      <c r="D27" s="122"/>
      <c r="E27" s="122"/>
      <c r="F27" s="122"/>
      <c r="G27" s="122"/>
      <c r="H27" s="123"/>
      <c r="I27" s="52"/>
      <c r="J27" s="61"/>
      <c r="K27" s="61"/>
      <c r="L27" s="74"/>
      <c r="M27" s="74"/>
      <c r="N27" s="74"/>
      <c r="O27" s="75"/>
    </row>
    <row r="28" spans="1:15" ht="39.950000000000003" customHeight="1" thickBot="1">
      <c r="A28" s="76"/>
      <c r="B28" s="237"/>
      <c r="C28" s="232"/>
      <c r="D28" s="208"/>
      <c r="E28" s="208"/>
      <c r="F28" s="208"/>
      <c r="G28" s="208"/>
      <c r="H28" s="209"/>
      <c r="I28" s="21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238" t="s">
        <v>32</v>
      </c>
      <c r="E29" s="239"/>
      <c r="F29" s="239"/>
      <c r="G29" s="240"/>
      <c r="H29" s="127"/>
      <c r="I29" s="128">
        <f>SUM(I21:I28)</f>
        <v>100</v>
      </c>
      <c r="J29" s="128">
        <f>SUM(J21:J28)</f>
        <v>642.4</v>
      </c>
      <c r="K29" s="128">
        <f>SUM(K21:K28)</f>
        <v>14.260000000000002</v>
      </c>
      <c r="L29" s="193">
        <f>SUM(L21:M28)</f>
        <v>141.51999999999998</v>
      </c>
      <c r="M29" s="194"/>
      <c r="N29" s="193">
        <f>SUM(N21:O28)</f>
        <v>87.6</v>
      </c>
      <c r="O29" s="195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54</v>
      </c>
      <c r="E33" s="155"/>
      <c r="F33" s="155"/>
      <c r="G33" s="156"/>
      <c r="H33" s="157"/>
      <c r="I33" s="158">
        <f>I19+I29+I32</f>
        <v>185</v>
      </c>
      <c r="J33" s="159">
        <f>J19+J29</f>
        <v>1568.5</v>
      </c>
      <c r="K33" s="159">
        <f>SUM(K19+K29)</f>
        <v>34.33</v>
      </c>
      <c r="L33" s="160">
        <f>L19+L29</f>
        <v>189.90999999999997</v>
      </c>
      <c r="M33" s="161"/>
      <c r="N33" s="162">
        <f>N19+N29</f>
        <v>175.38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55</v>
      </c>
      <c r="B35" s="165"/>
      <c r="C35" s="166" t="s">
        <v>56</v>
      </c>
      <c r="D35" s="166"/>
      <c r="E35" s="166"/>
      <c r="F35" s="166"/>
      <c r="G35" s="166"/>
      <c r="H35" s="167" t="s">
        <v>57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58</v>
      </c>
      <c r="B37" s="165"/>
      <c r="C37" s="167" t="s">
        <v>56</v>
      </c>
      <c r="D37" s="167"/>
      <c r="E37" s="167"/>
      <c r="F37" s="167"/>
      <c r="G37" s="164"/>
      <c r="H37" s="167" t="s">
        <v>59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60</v>
      </c>
      <c r="B39" s="165"/>
      <c r="C39" s="167" t="s">
        <v>56</v>
      </c>
      <c r="D39" s="167"/>
      <c r="E39" s="167"/>
      <c r="F39" s="167"/>
      <c r="G39" s="164"/>
      <c r="H39" s="167" t="s">
        <v>61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5:F25"/>
    <mergeCell ref="D26:F26"/>
    <mergeCell ref="L26:M26"/>
    <mergeCell ref="N26:O26"/>
    <mergeCell ref="D27:G27"/>
    <mergeCell ref="L27:M27"/>
    <mergeCell ref="N27:O27"/>
    <mergeCell ref="A20:O20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17:G17"/>
    <mergeCell ref="L17:M17"/>
    <mergeCell ref="N17:O17"/>
    <mergeCell ref="D18:G18"/>
    <mergeCell ref="N18:O18"/>
    <mergeCell ref="D19:G19"/>
    <mergeCell ref="L19:M19"/>
    <mergeCell ref="N19:O19"/>
    <mergeCell ref="D15:G15"/>
    <mergeCell ref="L15:M15"/>
    <mergeCell ref="N15:O15"/>
    <mergeCell ref="D16:F16"/>
    <mergeCell ref="L16:M16"/>
    <mergeCell ref="N16:O16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2,05</vt:lpstr>
      <vt:lpstr>2,05б</vt:lpstr>
      <vt:lpstr>3,05</vt:lpstr>
      <vt:lpstr>3,05б</vt:lpstr>
      <vt:lpstr>4,05</vt:lpstr>
      <vt:lpstr>4,05б</vt:lpstr>
      <vt:lpstr>5,05</vt:lpstr>
      <vt:lpstr>5,05б</vt:lpstr>
      <vt:lpstr>'3,05'!Область_печати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2023-05-02T07:41:43Z</dcterms:created>
  <dcterms:modified xsi:type="dcterms:W3CDTF">2023-05-02T07:43:05Z</dcterms:modified>
</cp:coreProperties>
</file>